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<sst xmlns="http://schemas.openxmlformats.org/spreadsheetml/2006/main" count="91" uniqueCount="56">
  <si>
    <t>中国传统文化研究中心2017年硕士研究生复试成绩及拟录取名单</t>
  </si>
  <si>
    <r>
      <rPr>
        <sz val="11"/>
        <color theme="1"/>
        <rFont val="Calibri"/>
        <family val="0"/>
      </rPr>
      <t xml:space="preserve">  </t>
    </r>
    <r>
      <rPr>
        <sz val="14"/>
        <rFont val="宋体"/>
        <family val="0"/>
      </rPr>
      <t xml:space="preserve">  中国传统文化研究中心2017年硕士研究生招生指标9名，根据考生初试上线情况分别于2017年3月27日、30日，组织了二批复试，拟录取9名，现将复试成绩及拟录取名单予以公示。</t>
    </r>
  </si>
  <si>
    <t>考号</t>
  </si>
  <si>
    <t>姓名</t>
  </si>
  <si>
    <t>性别</t>
  </si>
  <si>
    <t>政治</t>
  </si>
  <si>
    <t>外语</t>
  </si>
  <si>
    <t>专业一</t>
  </si>
  <si>
    <t>专业二</t>
  </si>
  <si>
    <t>初试总分</t>
  </si>
  <si>
    <t>折算</t>
  </si>
  <si>
    <t>外语面试</t>
  </si>
  <si>
    <t>专业面试</t>
  </si>
  <si>
    <t>总成绩</t>
  </si>
  <si>
    <t>专  业</t>
  </si>
  <si>
    <t>导师</t>
  </si>
  <si>
    <t>拟录取</t>
  </si>
  <si>
    <t>104867631010705</t>
  </si>
  <si>
    <t>余志刚</t>
  </si>
  <si>
    <t>男</t>
  </si>
  <si>
    <t>中国史</t>
  </si>
  <si>
    <t>聂长顺</t>
  </si>
  <si>
    <t>104867631021045</t>
  </si>
  <si>
    <t>刘国涛</t>
  </si>
  <si>
    <t>104867111014347</t>
  </si>
  <si>
    <t>杜黎炜</t>
  </si>
  <si>
    <t>女</t>
  </si>
  <si>
    <t>中国古代文学</t>
  </si>
  <si>
    <t>余来明</t>
  </si>
  <si>
    <t>104867113014684</t>
  </si>
  <si>
    <t>黄柯栋</t>
  </si>
  <si>
    <t>中国哲学</t>
  </si>
  <si>
    <t>欧阳祯人</t>
  </si>
  <si>
    <t>104867113014709</t>
  </si>
  <si>
    <t>杨林洁</t>
  </si>
  <si>
    <t>104867113014686</t>
  </si>
  <si>
    <t>张乐</t>
  </si>
  <si>
    <t>100017000200087</t>
  </si>
  <si>
    <t>姚纯</t>
  </si>
  <si>
    <t>103847211401557</t>
  </si>
  <si>
    <t>蒋昌辉</t>
  </si>
  <si>
    <t>洪均</t>
  </si>
  <si>
    <t>107187612204594</t>
  </si>
  <si>
    <t>张皓</t>
  </si>
  <si>
    <t>100557000000341</t>
  </si>
  <si>
    <t>李明晨</t>
  </si>
  <si>
    <t>101837211213108</t>
  </si>
  <si>
    <t>陈雪</t>
  </si>
  <si>
    <t>103847214401687</t>
  </si>
  <si>
    <t>邓荣英</t>
  </si>
  <si>
    <r>
      <rPr>
        <sz val="11"/>
        <color indexed="63"/>
        <rFont val="Verdana"/>
        <family val="2"/>
      </rPr>
      <t xml:space="preserve">      </t>
    </r>
    <r>
      <rPr>
        <sz val="11"/>
        <color indexed="63"/>
        <rFont val="宋体"/>
        <family val="0"/>
      </rPr>
      <t>公示期为</t>
    </r>
    <r>
      <rPr>
        <sz val="11"/>
        <color indexed="63"/>
        <rFont val="Verdana"/>
        <family val="2"/>
      </rPr>
      <t>10</t>
    </r>
    <r>
      <rPr>
        <sz val="11"/>
        <color indexed="63"/>
        <rFont val="宋体"/>
        <family val="0"/>
      </rPr>
      <t>个工作日，即</t>
    </r>
    <r>
      <rPr>
        <sz val="11"/>
        <color indexed="63"/>
        <rFont val="Verdana"/>
        <family val="2"/>
      </rPr>
      <t>3</t>
    </r>
    <r>
      <rPr>
        <sz val="11"/>
        <color indexed="63"/>
        <rFont val="宋体"/>
        <family val="0"/>
      </rPr>
      <t>月</t>
    </r>
    <r>
      <rPr>
        <sz val="11"/>
        <color indexed="63"/>
        <rFont val="Verdana"/>
        <family val="2"/>
      </rPr>
      <t>31</t>
    </r>
    <r>
      <rPr>
        <sz val="11"/>
        <color indexed="63"/>
        <rFont val="宋体"/>
        <family val="0"/>
      </rPr>
      <t>日至</t>
    </r>
    <r>
      <rPr>
        <sz val="11"/>
        <color indexed="63"/>
        <rFont val="Verdana"/>
        <family val="2"/>
      </rPr>
      <t>4</t>
    </r>
    <r>
      <rPr>
        <sz val="11"/>
        <color indexed="63"/>
        <rFont val="宋体"/>
        <family val="0"/>
      </rPr>
      <t>月</t>
    </r>
    <r>
      <rPr>
        <sz val="11"/>
        <color indexed="63"/>
        <rFont val="Verdana"/>
        <family val="2"/>
      </rPr>
      <t>14</t>
    </r>
    <r>
      <rPr>
        <sz val="11"/>
        <color indexed="63"/>
        <rFont val="宋体"/>
        <family val="0"/>
      </rPr>
      <t>日，广大考生如对上述公示结果有异议</t>
    </r>
    <r>
      <rPr>
        <sz val="11"/>
        <color indexed="63"/>
        <rFont val="Verdana"/>
        <family val="2"/>
      </rPr>
      <t>,</t>
    </r>
    <r>
      <rPr>
        <sz val="11"/>
        <color indexed="63"/>
        <rFont val="宋体"/>
        <family val="0"/>
      </rPr>
      <t>可在</t>
    </r>
    <r>
      <rPr>
        <sz val="11"/>
        <color indexed="63"/>
        <rFont val="Verdana"/>
        <family val="2"/>
      </rPr>
      <t>2017</t>
    </r>
    <r>
      <rPr>
        <sz val="11"/>
        <color indexed="63"/>
        <rFont val="宋体"/>
        <family val="0"/>
      </rPr>
      <t>年</t>
    </r>
    <r>
      <rPr>
        <sz val="11"/>
        <color indexed="63"/>
        <rFont val="Verdana"/>
        <family val="2"/>
      </rPr>
      <t>4</t>
    </r>
    <r>
      <rPr>
        <sz val="11"/>
        <color indexed="63"/>
        <rFont val="宋体"/>
        <family val="0"/>
      </rPr>
      <t>月</t>
    </r>
    <r>
      <rPr>
        <sz val="11"/>
        <color indexed="63"/>
        <rFont val="Verdana"/>
        <family val="2"/>
      </rPr>
      <t>14</t>
    </r>
    <r>
      <rPr>
        <sz val="11"/>
        <color indexed="63"/>
        <rFont val="宋体"/>
        <family val="0"/>
      </rPr>
      <t>日</t>
    </r>
    <r>
      <rPr>
        <sz val="11"/>
        <color indexed="63"/>
        <rFont val="Verdana"/>
        <family val="2"/>
      </rPr>
      <t>17</t>
    </r>
    <r>
      <rPr>
        <sz val="11"/>
        <color indexed="63"/>
        <rFont val="宋体"/>
        <family val="0"/>
      </rPr>
      <t>点前通过书面形式或通过电子邮件向武汉大学研究生院招生工作处或武汉大学中国传统文化研究中心办公室反映，</t>
    </r>
  </si>
  <si>
    <t>反映情况要实事求是，以便调查核实。</t>
  </si>
  <si>
    <r>
      <rPr>
        <sz val="11"/>
        <color indexed="8"/>
        <rFont val="Verdana"/>
        <family val="2"/>
      </rPr>
      <t xml:space="preserve">      </t>
    </r>
    <r>
      <rPr>
        <sz val="11"/>
        <color indexed="8"/>
        <rFont val="宋体"/>
        <family val="0"/>
      </rPr>
      <t>研究生院招生工作处</t>
    </r>
    <r>
      <rPr>
        <sz val="11"/>
        <color indexed="8"/>
        <rFont val="Verdana"/>
        <family val="2"/>
      </rPr>
      <t xml:space="preserve"> </t>
    </r>
    <r>
      <rPr>
        <sz val="11"/>
        <color indexed="8"/>
        <rFont val="宋体"/>
        <family val="0"/>
      </rPr>
      <t>联系电话（传真）：</t>
    </r>
    <r>
      <rPr>
        <sz val="11"/>
        <color indexed="8"/>
        <rFont val="Verdana"/>
        <family val="2"/>
      </rPr>
      <t>027-68754125 Email</t>
    </r>
    <r>
      <rPr>
        <sz val="11"/>
        <color indexed="8"/>
        <rFont val="宋体"/>
        <family val="0"/>
      </rPr>
      <t>：</t>
    </r>
    <r>
      <rPr>
        <sz val="11"/>
        <color indexed="8"/>
        <rFont val="Verdana"/>
        <family val="2"/>
      </rPr>
      <t>wdyzjc@whu.edu.cn</t>
    </r>
  </si>
  <si>
    <r>
      <rPr>
        <sz val="11"/>
        <color indexed="8"/>
        <rFont val="Verdana"/>
        <family val="2"/>
      </rPr>
      <t xml:space="preserve">      </t>
    </r>
    <r>
      <rPr>
        <sz val="11"/>
        <color indexed="8"/>
        <rFont val="宋体"/>
        <family val="0"/>
      </rPr>
      <t>中国传统文化研究中心</t>
    </r>
    <r>
      <rPr>
        <sz val="11"/>
        <color indexed="8"/>
        <rFont val="Verdana"/>
        <family val="2"/>
      </rPr>
      <t xml:space="preserve"> </t>
    </r>
    <r>
      <rPr>
        <sz val="11"/>
        <color indexed="8"/>
        <rFont val="宋体"/>
        <family val="0"/>
      </rPr>
      <t>电话：</t>
    </r>
    <r>
      <rPr>
        <sz val="11"/>
        <color indexed="8"/>
        <rFont val="Verdana"/>
        <family val="2"/>
      </rPr>
      <t>027-68756919 Email</t>
    </r>
    <r>
      <rPr>
        <sz val="11"/>
        <color indexed="8"/>
        <rFont val="宋体"/>
        <family val="0"/>
      </rPr>
      <t>：</t>
    </r>
    <r>
      <rPr>
        <sz val="11"/>
        <color indexed="8"/>
        <rFont val="Verdana"/>
        <family val="2"/>
      </rPr>
      <t xml:space="preserve">ric@whu.edu.cn </t>
    </r>
  </si>
  <si>
    <t xml:space="preserve">中国传统文化研究中心  </t>
  </si>
  <si>
    <t xml:space="preserve">     2017.3.31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</si>
</sst>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6"/>
      <name val="宋体"/>
      <family val="0"/>
    </font>
    <font>
      <sz val="12"/>
      <name val="宋体"/>
      <family val="0"/>
    </font>
    <font>
      <sz val="12"/>
      <name val="黑体"/>
      <family val="3"/>
    </font>
    <font>
      <sz val="12"/>
      <color indexed="63"/>
      <name val="宋体"/>
      <family val="0"/>
    </font>
    <font>
      <sz val="11"/>
      <color indexed="63"/>
      <name val="宋体"/>
      <family val="0"/>
    </font>
    <font>
      <sz val="11"/>
      <color indexed="17"/>
      <name val="宋体"/>
      <family val="0"/>
    </font>
    <font>
      <b/>
      <sz val="15"/>
      <color indexed="62"/>
      <name val="宋体"/>
      <family val="0"/>
    </font>
    <font>
      <b/>
      <sz val="18"/>
      <color indexed="62"/>
      <name val="宋体"/>
      <family val="0"/>
    </font>
    <font>
      <u val="single"/>
      <sz val="11"/>
      <color indexed="12"/>
      <name val="宋体"/>
      <family val="0"/>
    </font>
    <font>
      <sz val="11"/>
      <color indexed="16"/>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sz val="11"/>
      <color indexed="10"/>
      <name val="宋体"/>
      <family val="0"/>
    </font>
    <font>
      <b/>
      <sz val="11"/>
      <color indexed="62"/>
      <name val="宋体"/>
      <family val="0"/>
    </font>
    <font>
      <sz val="11"/>
      <color indexed="9"/>
      <name val="宋体"/>
      <family val="0"/>
    </font>
    <font>
      <b/>
      <sz val="11"/>
      <color indexed="53"/>
      <name val="宋体"/>
      <family val="0"/>
    </font>
    <font>
      <sz val="11"/>
      <color indexed="8"/>
      <name val="宋体"/>
      <family val="0"/>
    </font>
    <font>
      <b/>
      <sz val="11"/>
      <color indexed="63"/>
      <name val="宋体"/>
      <family val="0"/>
    </font>
    <font>
      <b/>
      <sz val="13"/>
      <color indexed="62"/>
      <name val="宋体"/>
      <family val="0"/>
    </font>
    <font>
      <sz val="11"/>
      <color indexed="19"/>
      <name val="宋体"/>
      <family val="0"/>
    </font>
    <font>
      <b/>
      <sz val="11"/>
      <color indexed="9"/>
      <name val="宋体"/>
      <family val="0"/>
    </font>
    <font>
      <b/>
      <sz val="11"/>
      <color indexed="8"/>
      <name val="宋体"/>
      <family val="0"/>
    </font>
    <font>
      <sz val="14"/>
      <name val="宋体"/>
      <family val="0"/>
    </font>
    <font>
      <sz val="11"/>
      <color indexed="63"/>
      <name val="Verdana"/>
      <family val="2"/>
    </font>
    <font>
      <sz val="11"/>
      <color indexed="8"/>
      <name val="Verdan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333333"/>
      <name val="Calibri"/>
      <family val="0"/>
    </font>
    <font>
      <sz val="11"/>
      <color rgb="FF333333"/>
      <name val="Calibri"/>
      <family val="0"/>
    </font>
    <font>
      <sz val="12"/>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31" fillId="32" borderId="0" applyNumberFormat="0" applyBorder="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3">
    <xf numFmtId="0" fontId="0" fillId="0" borderId="0" xfId="0" applyFont="1" applyAlignment="1">
      <alignment vertical="center"/>
    </xf>
    <xf numFmtId="0" fontId="2" fillId="0" borderId="0" xfId="66" applyFont="1" applyBorder="1" applyAlignment="1">
      <alignment horizontal="center" vertical="center"/>
      <protection/>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3" fillId="0" borderId="10" xfId="66" applyBorder="1" applyAlignment="1">
      <alignment horizontal="center" vertical="center" wrapText="1"/>
      <protection/>
    </xf>
    <xf numFmtId="0" fontId="4" fillId="0" borderId="10" xfId="66" applyFont="1" applyBorder="1" applyAlignment="1">
      <alignment horizontal="center" vertical="center" wrapText="1"/>
      <protection/>
    </xf>
    <xf numFmtId="0" fontId="3" fillId="0" borderId="10" xfId="66" applyBorder="1" applyAlignment="1">
      <alignment vertical="center" wrapText="1"/>
      <protection/>
    </xf>
    <xf numFmtId="49" fontId="3" fillId="0" borderId="10" xfId="66" applyNumberFormat="1" applyBorder="1" applyAlignment="1">
      <alignment vertical="center" wrapText="1"/>
      <protection/>
    </xf>
    <xf numFmtId="0" fontId="3" fillId="0" borderId="10" xfId="66" applyFill="1" applyBorder="1" applyAlignment="1">
      <alignment vertical="center" wrapText="1"/>
      <protection/>
    </xf>
    <xf numFmtId="0" fontId="3" fillId="0" borderId="10" xfId="66" applyFill="1" applyBorder="1" applyAlignment="1">
      <alignment horizontal="center" vertical="center" wrapText="1"/>
      <protection/>
    </xf>
    <xf numFmtId="0" fontId="0" fillId="0" borderId="10" xfId="0" applyBorder="1" applyAlignment="1">
      <alignment horizontal="center" vertical="center" wrapText="1"/>
    </xf>
    <xf numFmtId="49" fontId="3" fillId="0" borderId="10" xfId="66" applyNumberFormat="1" applyFont="1" applyBorder="1" applyAlignment="1">
      <alignment vertical="center" wrapText="1"/>
      <protection/>
    </xf>
    <xf numFmtId="0" fontId="3" fillId="0" borderId="10" xfId="66" applyFont="1" applyBorder="1" applyAlignment="1">
      <alignment vertical="center" wrapText="1"/>
      <protection/>
    </xf>
    <xf numFmtId="0" fontId="3" fillId="0" borderId="10" xfId="66" applyFont="1" applyBorder="1" applyAlignment="1">
      <alignment horizontal="center" vertical="center" wrapText="1"/>
      <protection/>
    </xf>
    <xf numFmtId="0" fontId="47" fillId="0" borderId="10" xfId="0" applyFont="1" applyBorder="1" applyAlignment="1">
      <alignment horizontal="center" vertical="center" wrapText="1"/>
    </xf>
    <xf numFmtId="0" fontId="3" fillId="0" borderId="10" xfId="66" applyFont="1" applyFill="1" applyBorder="1" applyAlignment="1">
      <alignment horizontal="center" vertical="center" wrapText="1"/>
      <protection/>
    </xf>
    <xf numFmtId="49" fontId="48" fillId="0" borderId="10" xfId="0" applyNumberFormat="1" applyFont="1" applyBorder="1" applyAlignment="1">
      <alignment vertical="center" wrapText="1"/>
    </xf>
    <xf numFmtId="0" fontId="49" fillId="0" borderId="10" xfId="66" applyFont="1" applyBorder="1" applyAlignment="1">
      <alignment horizontal="center" vertical="center" wrapText="1"/>
      <protection/>
    </xf>
    <xf numFmtId="49" fontId="48" fillId="0" borderId="10" xfId="0" applyNumberFormat="1" applyFont="1" applyBorder="1" applyAlignment="1">
      <alignment horizontal="left" vertical="center" wrapText="1"/>
    </xf>
    <xf numFmtId="0" fontId="49" fillId="0" borderId="10" xfId="66" applyFont="1" applyFill="1" applyBorder="1" applyAlignment="1">
      <alignment horizontal="center" vertical="center" wrapText="1"/>
      <protection/>
    </xf>
    <xf numFmtId="49" fontId="3" fillId="0" borderId="0" xfId="66" applyNumberFormat="1" applyFont="1" applyBorder="1" applyAlignment="1">
      <alignment vertical="center"/>
      <protection/>
    </xf>
    <xf numFmtId="0" fontId="3" fillId="0" borderId="0" xfId="66" applyFont="1" applyBorder="1" applyAlignment="1">
      <alignment vertical="center"/>
      <protection/>
    </xf>
    <xf numFmtId="0" fontId="3" fillId="0" borderId="0" xfId="66" applyFont="1" applyBorder="1" applyAlignment="1">
      <alignment horizontal="center" vertical="center"/>
      <protection/>
    </xf>
    <xf numFmtId="0" fontId="3" fillId="0" borderId="0" xfId="66" applyBorder="1" applyAlignment="1">
      <alignment horizontal="center" vertical="center"/>
      <protection/>
    </xf>
    <xf numFmtId="0" fontId="6" fillId="0" borderId="0" xfId="0" applyFont="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Border="1" applyAlignment="1">
      <alignment horizontal="center" vertical="center"/>
    </xf>
    <xf numFmtId="0" fontId="6" fillId="33" borderId="0" xfId="0" applyFont="1" applyFill="1" applyAlignment="1">
      <alignment vertical="center"/>
    </xf>
    <xf numFmtId="0" fontId="0" fillId="0" borderId="0" xfId="0" applyBorder="1" applyAlignment="1">
      <alignment vertical="center"/>
    </xf>
    <xf numFmtId="0" fontId="0" fillId="0" borderId="10" xfId="0" applyBorder="1" applyAlignment="1">
      <alignment vertical="center" wrapText="1"/>
    </xf>
    <xf numFmtId="0" fontId="0" fillId="0" borderId="0" xfId="0" applyFill="1" applyBorder="1" applyAlignment="1">
      <alignment vertical="center"/>
    </xf>
    <xf numFmtId="0" fontId="0" fillId="0" borderId="10" xfId="0" applyFill="1" applyBorder="1" applyAlignment="1">
      <alignmen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2 4" xfId="67"/>
    <cellStyle name="常规 2 6" xfId="68"/>
    <cellStyle name="常规 2 7"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2"/>
  <sheetViews>
    <sheetView tabSelected="1" zoomScaleSheetLayoutView="100" workbookViewId="0" topLeftCell="A1">
      <selection activeCell="A3" sqref="A3:Q15"/>
    </sheetView>
  </sheetViews>
  <sheetFormatPr defaultColWidth="9.00390625" defaultRowHeight="15"/>
  <cols>
    <col min="1" max="1" width="16.28125" style="0" customWidth="1"/>
    <col min="2" max="2" width="7.140625" style="0" customWidth="1"/>
    <col min="3" max="3" width="5.28125" style="0" customWidth="1"/>
    <col min="4" max="4" width="4.57421875" style="0" customWidth="1"/>
    <col min="5" max="6" width="5.7109375" style="0" customWidth="1"/>
    <col min="7" max="7" width="4.28125" style="0" customWidth="1"/>
    <col min="8" max="8" width="6.421875" style="0" customWidth="1"/>
    <col min="9" max="10" width="7.140625" style="0" customWidth="1"/>
    <col min="11" max="11" width="6.00390625" style="0" customWidth="1"/>
    <col min="12" max="12" width="5.421875" style="0" customWidth="1"/>
    <col min="15" max="15" width="7.00390625" style="0" customWidth="1"/>
    <col min="16" max="16" width="9.421875" style="0" customWidth="1"/>
    <col min="17" max="17" width="5.00390625" style="0" customWidth="1"/>
  </cols>
  <sheetData>
    <row r="1" spans="1:17" ht="37.5" customHeight="1">
      <c r="A1" s="1" t="s">
        <v>0</v>
      </c>
      <c r="B1" s="1"/>
      <c r="C1" s="1"/>
      <c r="D1" s="1"/>
      <c r="E1" s="1"/>
      <c r="F1" s="1"/>
      <c r="G1" s="1"/>
      <c r="H1" s="1"/>
      <c r="I1" s="1"/>
      <c r="J1" s="1"/>
      <c r="K1" s="1"/>
      <c r="L1" s="1"/>
      <c r="M1" s="1"/>
      <c r="N1" s="1"/>
      <c r="O1" s="1"/>
      <c r="P1" s="1"/>
      <c r="Q1" s="1"/>
    </row>
    <row r="2" spans="1:17" ht="37.5" customHeight="1">
      <c r="A2" s="2" t="s">
        <v>1</v>
      </c>
      <c r="B2" s="3"/>
      <c r="C2" s="3"/>
      <c r="D2" s="3"/>
      <c r="E2" s="3"/>
      <c r="F2" s="3"/>
      <c r="G2" s="3"/>
      <c r="H2" s="3"/>
      <c r="I2" s="3"/>
      <c r="J2" s="3"/>
      <c r="K2" s="3"/>
      <c r="L2" s="3"/>
      <c r="M2" s="3"/>
      <c r="N2" s="3"/>
      <c r="O2" s="3"/>
      <c r="P2" s="3"/>
      <c r="Q2" s="3"/>
    </row>
    <row r="3" spans="1:17" ht="48.75" customHeight="1">
      <c r="A3" s="4" t="s">
        <v>2</v>
      </c>
      <c r="B3" s="5" t="s">
        <v>3</v>
      </c>
      <c r="C3" s="6" t="s">
        <v>4</v>
      </c>
      <c r="D3" s="5" t="s">
        <v>5</v>
      </c>
      <c r="E3" s="5" t="s">
        <v>6</v>
      </c>
      <c r="F3" s="5" t="s">
        <v>7</v>
      </c>
      <c r="G3" s="5" t="s">
        <v>8</v>
      </c>
      <c r="H3" s="5" t="s">
        <v>9</v>
      </c>
      <c r="I3" s="5" t="s">
        <v>10</v>
      </c>
      <c r="J3" s="5" t="s">
        <v>11</v>
      </c>
      <c r="K3" s="5" t="s">
        <v>10</v>
      </c>
      <c r="L3" s="5" t="s">
        <v>12</v>
      </c>
      <c r="M3" s="5" t="s">
        <v>10</v>
      </c>
      <c r="N3" s="5" t="s">
        <v>13</v>
      </c>
      <c r="O3" s="5" t="s">
        <v>14</v>
      </c>
      <c r="P3" s="5" t="s">
        <v>15</v>
      </c>
      <c r="Q3" s="5" t="s">
        <v>16</v>
      </c>
    </row>
    <row r="4" spans="1:17" ht="34.5" customHeight="1">
      <c r="A4" s="7" t="s">
        <v>17</v>
      </c>
      <c r="B4" s="6" t="s">
        <v>18</v>
      </c>
      <c r="C4" s="4" t="s">
        <v>19</v>
      </c>
      <c r="D4" s="4">
        <v>63</v>
      </c>
      <c r="E4" s="4">
        <v>60</v>
      </c>
      <c r="F4" s="4">
        <v>213</v>
      </c>
      <c r="G4" s="4"/>
      <c r="H4" s="4">
        <v>331</v>
      </c>
      <c r="I4" s="13">
        <f>H4*0.6/5</f>
        <v>39.72</v>
      </c>
      <c r="J4" s="4">
        <v>80</v>
      </c>
      <c r="K4" s="4">
        <f>J4*0.05</f>
        <v>4</v>
      </c>
      <c r="L4" s="4">
        <v>87</v>
      </c>
      <c r="M4" s="4">
        <f>L4*0.35</f>
        <v>30.45</v>
      </c>
      <c r="N4" s="4">
        <f>I4+K4+M4</f>
        <v>74.17</v>
      </c>
      <c r="O4" s="4" t="s">
        <v>20</v>
      </c>
      <c r="P4" s="4" t="s">
        <v>21</v>
      </c>
      <c r="Q4" s="17" t="s">
        <v>16</v>
      </c>
    </row>
    <row r="5" spans="1:17" ht="28.5" customHeight="1">
      <c r="A5" s="7" t="s">
        <v>22</v>
      </c>
      <c r="B5" s="8" t="s">
        <v>23</v>
      </c>
      <c r="C5" s="9" t="s">
        <v>19</v>
      </c>
      <c r="D5" s="9">
        <v>66</v>
      </c>
      <c r="E5" s="9">
        <v>55</v>
      </c>
      <c r="F5" s="9">
        <v>193</v>
      </c>
      <c r="G5" s="10"/>
      <c r="H5" s="9">
        <v>319</v>
      </c>
      <c r="I5" s="13">
        <f aca="true" t="shared" si="0" ref="I5:I15">H5*0.6/5</f>
        <v>38.28</v>
      </c>
      <c r="J5" s="10">
        <v>82</v>
      </c>
      <c r="K5" s="4">
        <f aca="true" t="shared" si="1" ref="K5:K15">J5*0.05</f>
        <v>4.1000000000000005</v>
      </c>
      <c r="L5" s="10">
        <v>79</v>
      </c>
      <c r="M5" s="4">
        <f aca="true" t="shared" si="2" ref="M5:M15">L5*0.35</f>
        <v>27.65</v>
      </c>
      <c r="N5" s="4">
        <f aca="true" t="shared" si="3" ref="N5:N15">I5+K5+M5</f>
        <v>70.03</v>
      </c>
      <c r="O5" s="4" t="s">
        <v>20</v>
      </c>
      <c r="P5" s="4" t="s">
        <v>21</v>
      </c>
      <c r="Q5" s="17" t="s">
        <v>16</v>
      </c>
    </row>
    <row r="6" spans="1:17" ht="30.75" customHeight="1">
      <c r="A6" s="7" t="s">
        <v>24</v>
      </c>
      <c r="B6" s="6" t="s">
        <v>25</v>
      </c>
      <c r="C6" s="4" t="s">
        <v>26</v>
      </c>
      <c r="D6" s="4">
        <v>69</v>
      </c>
      <c r="E6" s="4">
        <v>72</v>
      </c>
      <c r="F6" s="4">
        <v>108</v>
      </c>
      <c r="G6" s="4">
        <v>123</v>
      </c>
      <c r="H6" s="4">
        <v>372</v>
      </c>
      <c r="I6" s="13">
        <f t="shared" si="0"/>
        <v>44.64</v>
      </c>
      <c r="J6" s="4">
        <v>90</v>
      </c>
      <c r="K6" s="4">
        <f t="shared" si="1"/>
        <v>4.5</v>
      </c>
      <c r="L6" s="4">
        <v>88</v>
      </c>
      <c r="M6" s="4">
        <f t="shared" si="2"/>
        <v>30.799999999999997</v>
      </c>
      <c r="N6" s="4">
        <f t="shared" si="3"/>
        <v>79.94</v>
      </c>
      <c r="O6" s="4" t="s">
        <v>27</v>
      </c>
      <c r="P6" s="4" t="s">
        <v>28</v>
      </c>
      <c r="Q6" s="17" t="s">
        <v>16</v>
      </c>
    </row>
    <row r="7" spans="1:17" ht="33" customHeight="1">
      <c r="A7" s="7" t="s">
        <v>29</v>
      </c>
      <c r="B7" s="6" t="s">
        <v>30</v>
      </c>
      <c r="C7" s="4" t="s">
        <v>19</v>
      </c>
      <c r="D7" s="4">
        <v>61</v>
      </c>
      <c r="E7" s="4">
        <v>75</v>
      </c>
      <c r="F7" s="4">
        <v>119</v>
      </c>
      <c r="G7" s="4">
        <v>128</v>
      </c>
      <c r="H7" s="4">
        <v>383</v>
      </c>
      <c r="I7" s="13">
        <f t="shared" si="0"/>
        <v>45.959999999999994</v>
      </c>
      <c r="J7" s="4">
        <v>91</v>
      </c>
      <c r="K7" s="4">
        <f t="shared" si="1"/>
        <v>4.55</v>
      </c>
      <c r="L7" s="4">
        <v>86.6</v>
      </c>
      <c r="M7" s="4">
        <f t="shared" si="2"/>
        <v>30.309999999999995</v>
      </c>
      <c r="N7" s="4">
        <f t="shared" si="3"/>
        <v>80.82</v>
      </c>
      <c r="O7" s="4" t="s">
        <v>31</v>
      </c>
      <c r="P7" s="4" t="s">
        <v>32</v>
      </c>
      <c r="Q7" s="17" t="s">
        <v>16</v>
      </c>
    </row>
    <row r="8" spans="1:17" ht="33" customHeight="1">
      <c r="A8" s="11" t="s">
        <v>33</v>
      </c>
      <c r="B8" s="12" t="s">
        <v>34</v>
      </c>
      <c r="C8" s="13" t="s">
        <v>26</v>
      </c>
      <c r="D8" s="14">
        <v>63</v>
      </c>
      <c r="E8" s="14">
        <v>61</v>
      </c>
      <c r="F8" s="14">
        <v>137</v>
      </c>
      <c r="G8" s="14">
        <v>113</v>
      </c>
      <c r="H8" s="14">
        <v>374</v>
      </c>
      <c r="I8" s="13">
        <f aca="true" t="shared" si="4" ref="I8">H8*0.6/5</f>
        <v>44.88</v>
      </c>
      <c r="J8" s="4">
        <v>85</v>
      </c>
      <c r="K8" s="4">
        <f aca="true" t="shared" si="5" ref="K8">J8*0.05</f>
        <v>4.25</v>
      </c>
      <c r="L8" s="4">
        <v>83</v>
      </c>
      <c r="M8" s="4">
        <f aca="true" t="shared" si="6" ref="M8">L8*0.35</f>
        <v>29.049999999999997</v>
      </c>
      <c r="N8" s="4">
        <f aca="true" t="shared" si="7" ref="N8">I8+K8+M8</f>
        <v>78.18</v>
      </c>
      <c r="O8" s="4" t="s">
        <v>31</v>
      </c>
      <c r="P8" s="4" t="s">
        <v>32</v>
      </c>
      <c r="Q8" s="17" t="s">
        <v>16</v>
      </c>
    </row>
    <row r="9" spans="1:17" ht="27.75" customHeight="1">
      <c r="A9" s="11" t="s">
        <v>35</v>
      </c>
      <c r="B9" s="12" t="s">
        <v>36</v>
      </c>
      <c r="C9" s="13" t="s">
        <v>19</v>
      </c>
      <c r="D9" s="15">
        <v>72</v>
      </c>
      <c r="E9" s="15">
        <v>58</v>
      </c>
      <c r="F9" s="15">
        <v>104</v>
      </c>
      <c r="G9" s="15">
        <v>128</v>
      </c>
      <c r="H9" s="15">
        <v>362</v>
      </c>
      <c r="I9" s="13">
        <f t="shared" si="0"/>
        <v>43.44</v>
      </c>
      <c r="J9" s="4">
        <v>80</v>
      </c>
      <c r="K9" s="4">
        <f t="shared" si="1"/>
        <v>4</v>
      </c>
      <c r="L9" s="4">
        <v>70.8</v>
      </c>
      <c r="M9" s="4">
        <f t="shared" si="2"/>
        <v>24.779999999999998</v>
      </c>
      <c r="N9" s="4">
        <f t="shared" si="3"/>
        <v>72.22</v>
      </c>
      <c r="O9" s="4" t="s">
        <v>31</v>
      </c>
      <c r="P9" s="4"/>
      <c r="Q9" s="30"/>
    </row>
    <row r="10" spans="1:21" ht="33" customHeight="1">
      <c r="A10" s="16" t="s">
        <v>37</v>
      </c>
      <c r="B10" s="12" t="s">
        <v>38</v>
      </c>
      <c r="C10" s="13" t="s">
        <v>26</v>
      </c>
      <c r="D10" s="14">
        <v>66</v>
      </c>
      <c r="E10" s="14">
        <v>70</v>
      </c>
      <c r="F10" s="14">
        <v>125</v>
      </c>
      <c r="G10" s="17">
        <v>110</v>
      </c>
      <c r="H10" s="14">
        <v>371</v>
      </c>
      <c r="I10" s="13">
        <f t="shared" si="0"/>
        <v>44.519999999999996</v>
      </c>
      <c r="J10" s="4">
        <v>78</v>
      </c>
      <c r="K10" s="4">
        <f t="shared" si="1"/>
        <v>3.9000000000000004</v>
      </c>
      <c r="L10" s="4">
        <v>90.4</v>
      </c>
      <c r="M10" s="4">
        <f t="shared" si="2"/>
        <v>31.64</v>
      </c>
      <c r="N10" s="4">
        <f t="shared" si="3"/>
        <v>80.06</v>
      </c>
      <c r="O10" s="4" t="s">
        <v>27</v>
      </c>
      <c r="P10" s="4" t="s">
        <v>28</v>
      </c>
      <c r="Q10" s="17" t="s">
        <v>16</v>
      </c>
      <c r="T10" s="31"/>
      <c r="U10" s="31"/>
    </row>
    <row r="11" spans="1:21" ht="24.75" customHeight="1">
      <c r="A11" s="16" t="s">
        <v>39</v>
      </c>
      <c r="B11" s="12" t="s">
        <v>40</v>
      </c>
      <c r="C11" s="13" t="s">
        <v>19</v>
      </c>
      <c r="D11" s="14">
        <v>68</v>
      </c>
      <c r="E11" s="14">
        <v>64</v>
      </c>
      <c r="F11" s="14">
        <v>253</v>
      </c>
      <c r="G11" s="17"/>
      <c r="H11" s="14">
        <v>385</v>
      </c>
      <c r="I11" s="13">
        <f t="shared" si="0"/>
        <v>46.2</v>
      </c>
      <c r="J11" s="4">
        <v>84</v>
      </c>
      <c r="K11" s="4">
        <f t="shared" si="1"/>
        <v>4.2</v>
      </c>
      <c r="L11" s="4">
        <v>86.4</v>
      </c>
      <c r="M11" s="4">
        <f t="shared" si="2"/>
        <v>30.24</v>
      </c>
      <c r="N11" s="4">
        <f t="shared" si="3"/>
        <v>80.64</v>
      </c>
      <c r="O11" s="4" t="s">
        <v>20</v>
      </c>
      <c r="P11" s="4" t="s">
        <v>41</v>
      </c>
      <c r="Q11" s="17" t="s">
        <v>16</v>
      </c>
      <c r="T11" s="31"/>
      <c r="U11" s="31"/>
    </row>
    <row r="12" spans="1:21" ht="24.75" customHeight="1">
      <c r="A12" s="18" t="s">
        <v>42</v>
      </c>
      <c r="B12" s="12" t="s">
        <v>43</v>
      </c>
      <c r="C12" s="13" t="s">
        <v>26</v>
      </c>
      <c r="D12" s="14">
        <v>82</v>
      </c>
      <c r="E12" s="14">
        <v>74</v>
      </c>
      <c r="F12" s="14">
        <v>200</v>
      </c>
      <c r="G12" s="19"/>
      <c r="H12" s="14">
        <v>356</v>
      </c>
      <c r="I12" s="13">
        <f t="shared" si="0"/>
        <v>42.72</v>
      </c>
      <c r="J12" s="4">
        <v>88</v>
      </c>
      <c r="K12" s="4">
        <f t="shared" si="1"/>
        <v>4.4</v>
      </c>
      <c r="L12" s="4">
        <v>82.4</v>
      </c>
      <c r="M12" s="4">
        <f t="shared" si="2"/>
        <v>28.84</v>
      </c>
      <c r="N12" s="4">
        <f t="shared" si="3"/>
        <v>75.96</v>
      </c>
      <c r="O12" s="4" t="s">
        <v>20</v>
      </c>
      <c r="P12" s="4" t="s">
        <v>41</v>
      </c>
      <c r="Q12" s="17" t="s">
        <v>16</v>
      </c>
      <c r="T12" s="31"/>
      <c r="U12" s="31"/>
    </row>
    <row r="13" spans="1:21" ht="24.75" customHeight="1">
      <c r="A13" s="16" t="s">
        <v>44</v>
      </c>
      <c r="B13" s="12" t="s">
        <v>45</v>
      </c>
      <c r="C13" s="13" t="s">
        <v>26</v>
      </c>
      <c r="D13" s="14">
        <v>65</v>
      </c>
      <c r="E13" s="14">
        <v>70</v>
      </c>
      <c r="F13" s="14">
        <v>221</v>
      </c>
      <c r="G13" s="19"/>
      <c r="H13" s="14">
        <v>356</v>
      </c>
      <c r="I13" s="13">
        <f t="shared" si="0"/>
        <v>42.72</v>
      </c>
      <c r="J13" s="10">
        <v>86</v>
      </c>
      <c r="K13" s="4">
        <f t="shared" si="1"/>
        <v>4.3</v>
      </c>
      <c r="L13" s="10">
        <v>85.8</v>
      </c>
      <c r="M13" s="4">
        <f t="shared" si="2"/>
        <v>30.029999999999998</v>
      </c>
      <c r="N13" s="4">
        <f t="shared" si="3"/>
        <v>77.05</v>
      </c>
      <c r="O13" s="4" t="s">
        <v>20</v>
      </c>
      <c r="P13" s="4" t="s">
        <v>41</v>
      </c>
      <c r="Q13" s="17" t="s">
        <v>16</v>
      </c>
      <c r="T13" s="31"/>
      <c r="U13" s="31"/>
    </row>
    <row r="14" spans="1:21" ht="24.75" customHeight="1">
      <c r="A14" s="16" t="s">
        <v>46</v>
      </c>
      <c r="B14" s="12" t="s">
        <v>47</v>
      </c>
      <c r="C14" s="13" t="s">
        <v>26</v>
      </c>
      <c r="D14" s="14">
        <v>71</v>
      </c>
      <c r="E14" s="14">
        <v>63</v>
      </c>
      <c r="F14" s="14">
        <v>197</v>
      </c>
      <c r="G14" s="19"/>
      <c r="H14" s="14">
        <v>331</v>
      </c>
      <c r="I14" s="13">
        <f t="shared" si="0"/>
        <v>39.72</v>
      </c>
      <c r="J14" s="10">
        <v>85</v>
      </c>
      <c r="K14" s="4">
        <f t="shared" si="1"/>
        <v>4.25</v>
      </c>
      <c r="L14" s="10">
        <v>65.4</v>
      </c>
      <c r="M14" s="4">
        <f t="shared" si="2"/>
        <v>22.89</v>
      </c>
      <c r="N14" s="4">
        <f t="shared" si="3"/>
        <v>66.86</v>
      </c>
      <c r="O14" s="4" t="s">
        <v>20</v>
      </c>
      <c r="P14" s="4"/>
      <c r="Q14" s="32"/>
      <c r="T14" s="31"/>
      <c r="U14" s="31"/>
    </row>
    <row r="15" spans="1:21" ht="24.75" customHeight="1">
      <c r="A15" s="16" t="s">
        <v>48</v>
      </c>
      <c r="B15" s="12" t="s">
        <v>49</v>
      </c>
      <c r="C15" s="13" t="s">
        <v>26</v>
      </c>
      <c r="D15" s="14">
        <v>70</v>
      </c>
      <c r="E15" s="14">
        <v>55</v>
      </c>
      <c r="F15" s="14">
        <v>250</v>
      </c>
      <c r="G15" s="19"/>
      <c r="H15" s="14">
        <v>375</v>
      </c>
      <c r="I15" s="13">
        <f t="shared" si="0"/>
        <v>45</v>
      </c>
      <c r="J15" s="10">
        <v>81</v>
      </c>
      <c r="K15" s="4">
        <f t="shared" si="1"/>
        <v>4.05</v>
      </c>
      <c r="L15" s="10">
        <v>59.2</v>
      </c>
      <c r="M15" s="4">
        <f t="shared" si="2"/>
        <v>20.72</v>
      </c>
      <c r="N15" s="4">
        <f t="shared" si="3"/>
        <v>69.77</v>
      </c>
      <c r="O15" s="4" t="s">
        <v>20</v>
      </c>
      <c r="P15" s="4"/>
      <c r="Q15" s="32"/>
      <c r="T15" s="31"/>
      <c r="U15" s="31"/>
    </row>
    <row r="16" spans="1:17" ht="24.75" customHeight="1">
      <c r="A16" s="20"/>
      <c r="B16" s="21"/>
      <c r="C16" s="22"/>
      <c r="D16" s="23"/>
      <c r="E16" s="23"/>
      <c r="F16" s="23"/>
      <c r="G16" s="23"/>
      <c r="H16" s="23"/>
      <c r="I16" s="22"/>
      <c r="J16" s="23"/>
      <c r="K16" s="23"/>
      <c r="L16" s="23"/>
      <c r="M16" s="23"/>
      <c r="N16" s="23"/>
      <c r="O16" s="23"/>
      <c r="P16" s="23"/>
      <c r="Q16" s="29"/>
    </row>
    <row r="17" spans="1:15" ht="14.25">
      <c r="A17" s="24" t="s">
        <v>50</v>
      </c>
      <c r="B17" s="25"/>
      <c r="C17" s="25"/>
      <c r="D17" s="25"/>
      <c r="E17" s="25"/>
      <c r="F17" s="25"/>
      <c r="G17" s="25"/>
      <c r="H17" s="25"/>
      <c r="I17" s="25"/>
      <c r="J17" s="25"/>
      <c r="K17" s="25"/>
      <c r="L17" s="25"/>
      <c r="M17" s="25"/>
      <c r="N17" s="25"/>
      <c r="O17" s="25"/>
    </row>
    <row r="18" spans="1:16" ht="13.5">
      <c r="A18" s="26" t="s">
        <v>51</v>
      </c>
      <c r="B18" s="27"/>
      <c r="C18" s="27"/>
      <c r="D18" s="27"/>
      <c r="E18" s="27"/>
      <c r="F18" s="27"/>
      <c r="G18" s="27"/>
      <c r="H18" s="27"/>
      <c r="I18" s="27"/>
      <c r="J18" s="27"/>
      <c r="K18" s="27"/>
      <c r="L18" s="27"/>
      <c r="M18" s="27"/>
      <c r="N18" s="27"/>
      <c r="O18" s="27"/>
      <c r="P18" s="29"/>
    </row>
    <row r="19" spans="1:15" ht="14.25">
      <c r="A19" s="24" t="s">
        <v>52</v>
      </c>
      <c r="B19" s="26"/>
      <c r="C19" s="26"/>
      <c r="D19" s="26"/>
      <c r="E19" s="25"/>
      <c r="F19" s="25"/>
      <c r="G19" s="25"/>
      <c r="H19" s="25"/>
      <c r="I19" s="25"/>
      <c r="J19" s="25"/>
      <c r="K19" s="25"/>
      <c r="L19" s="25"/>
      <c r="M19" s="25"/>
      <c r="N19" s="25"/>
      <c r="O19" s="25"/>
    </row>
    <row r="20" spans="1:15" ht="14.25">
      <c r="A20" s="28" t="s">
        <v>53</v>
      </c>
      <c r="B20" s="25"/>
      <c r="C20" s="25"/>
      <c r="D20" s="25"/>
      <c r="E20" s="25"/>
      <c r="F20" s="25"/>
      <c r="G20" s="25"/>
      <c r="H20" s="25"/>
      <c r="I20" s="25"/>
      <c r="J20" s="25"/>
      <c r="K20" s="25"/>
      <c r="L20" s="25"/>
      <c r="M20" s="25"/>
      <c r="N20" s="25"/>
      <c r="O20" s="25"/>
    </row>
    <row r="21" spans="1:15" ht="13.5">
      <c r="A21" s="25"/>
      <c r="B21" s="25"/>
      <c r="C21" s="25"/>
      <c r="D21" s="25"/>
      <c r="E21" s="25"/>
      <c r="F21" s="25"/>
      <c r="G21" s="25"/>
      <c r="H21" s="25"/>
      <c r="I21" s="25"/>
      <c r="J21" t="s">
        <v>54</v>
      </c>
      <c r="K21" s="25"/>
      <c r="L21" s="25"/>
      <c r="N21" s="25"/>
      <c r="O21" s="25"/>
    </row>
    <row r="22" ht="13.5">
      <c r="J22" t="s">
        <v>55</v>
      </c>
    </row>
  </sheetData>
  <sheetProtection/>
  <mergeCells count="2">
    <mergeCell ref="A1:Q1"/>
    <mergeCell ref="A2:Q2"/>
  </mergeCells>
  <printOptions/>
  <pageMargins left="0.71" right="0.71" top="0.75" bottom="0.75" header="0.31" footer="0.31"/>
  <pageSetup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2017-03-31T02:04:00Z</cp:lastPrinted>
  <dcterms:created xsi:type="dcterms:W3CDTF">2017-03-27T04:31:00Z</dcterms:created>
  <dcterms:modified xsi:type="dcterms:W3CDTF">2017-03-31T09:02:41Z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